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at\Dropbox\Curaviva ab 2022\Ausbildungsverpflichtung\ABV Erhebung 2022\"/>
    </mc:Choice>
  </mc:AlternateContent>
  <xr:revisionPtr revIDLastSave="0" documentId="13_ncr:1_{732D2760-AFF2-492D-8E42-E0A238E2846B}" xr6:coauthVersionLast="47" xr6:coauthVersionMax="47" xr10:uidLastSave="{00000000-0000-0000-0000-000000000000}"/>
  <bookViews>
    <workbookView xWindow="465" yWindow="150" windowWidth="24810" windowHeight="14490" xr2:uid="{00000000-000D-0000-FFFF-FFFF00000000}"/>
  </bookViews>
  <sheets>
    <sheet name="Erhebung 2022 ABV inkl. ZA+Z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4" i="1"/>
  <c r="A170" i="1" l="1"/>
  <c r="A109" i="1"/>
  <c r="D27" i="1"/>
  <c r="B18" i="1" l="1"/>
  <c r="B36" i="1" l="1"/>
  <c r="D32" i="1"/>
  <c r="B27" i="1"/>
  <c r="F25" i="1"/>
  <c r="F24" i="1"/>
  <c r="F23" i="1"/>
  <c r="C16" i="1"/>
  <c r="C15" i="1"/>
  <c r="D15" i="1" s="1"/>
  <c r="F15" i="1" s="1"/>
  <c r="C13" i="1"/>
  <c r="D13" i="1" s="1"/>
  <c r="F13" i="1" s="1"/>
  <c r="E32" i="1" l="1"/>
  <c r="F27" i="1"/>
  <c r="D16" i="1"/>
  <c r="F16" i="1" s="1"/>
  <c r="D31" i="1"/>
  <c r="D33" i="1"/>
  <c r="E33" i="1" l="1"/>
  <c r="E31" i="1"/>
  <c r="F18" i="1"/>
  <c r="D34" i="1"/>
  <c r="D36" i="1" s="1"/>
  <c r="D18" i="1"/>
  <c r="E34" i="1" l="1"/>
  <c r="E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Urs Egger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CVSG
2.1.2 Eröffnung und Erweiterung von Betagten- und Pflegeheimen
Bei Platzerweiterungen, Ersatzbauten und temporären Platzreduktionen wird die Ausbildungsverpflichtung vollumfänglich angewandt.
Wird ein Betagten- und Pflegeheim NEU eröffnet, so wird das SOLL an Ausbildungsplätzen wie folgt gestaffelt: 
- Im Eröffnungsjahr (20xx) wird die Ausbildungsverpflichtung nicht angewandt.
- Im darauffolgenden Kalenderjahr bzw. am 30. November des Kalenderjahres, das auf das Eröffnungsjahr folgt (= 30. November 20xx + 1), beträgt der Malus-Faktor 50%.
- Ab dem nachfolgenden Jahr bzw. am 30. November 20xx + 2 gilt die Ausbildungsverpflichtung vollumfänglich.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CVSG</t>
        </r>
        <r>
          <rPr>
            <sz val="9"/>
            <color indexed="81"/>
            <rFont val="Tahoma"/>
            <family val="2"/>
          </rPr>
          <t xml:space="preserve">
Hier die Aus-bildungsverhältnisse per 30. November eintragen</t>
        </r>
      </text>
    </comment>
    <comment ref="D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CVSG
</t>
        </r>
        <r>
          <rPr>
            <sz val="9"/>
            <color indexed="81"/>
            <rFont val="Tahoma"/>
            <family val="2"/>
          </rPr>
          <t xml:space="preserve">Hier die Aus-bildungsverhältnisse per 30. November eintragen
</t>
        </r>
      </text>
    </comment>
    <comment ref="D2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CVSG
</t>
        </r>
        <r>
          <rPr>
            <sz val="9"/>
            <color indexed="81"/>
            <rFont val="Tahoma"/>
            <family val="2"/>
          </rPr>
          <t>Hier die Aus-bildungsverhältnisse per 30. November eintragen</t>
        </r>
      </text>
    </comment>
    <comment ref="D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CVSG
</t>
        </r>
        <r>
          <rPr>
            <sz val="9"/>
            <color indexed="81"/>
            <rFont val="Tahoma"/>
            <family val="2"/>
          </rPr>
          <t xml:space="preserve">Hier die Aus-bildungsverhältnisse per 30. November eintragen
</t>
        </r>
      </text>
    </comment>
    <comment ref="A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CVSG
3.5 Fördertopf
Der Fördertopf wird wie folgt geäufnet: Von den Ausgleichszahlungen werden zunächst die Kosten für die administrative Umsetzung der Ausbildungsverpflichtung und die treuhänderische Verwaltung der Gelder sowie die Bonus-Auszahlungen abgezogen. (Fördertopf = Ausgleichszahlungen minus Verwaltungskosten minus Bonus-Zahlungen).
Die verbliebenen Gelder im Fördertopf werden wie folgt verwendet:
- 50% für die Subvention von am Stichtag bestehenden Ausbildungsverhältnissen für Pflege-fachleute HF / FH
- 30% für die Ausrichtung von Prämien für erfolgreiche Abschlüsse auf Tertiärstufe A und B
- 20% für strategische Massnahmen: Der Verband finanziert damit strategische Massnahen hin-sichtlich Ausbildungsplätze in den St.Galler Betagten- und Pflegeheimen, beispielsweise Aktio-nen, welche die Einrichtungen als attraktive Ausbildungsorte bewerben.
</t>
        </r>
      </text>
    </comment>
    <comment ref="A1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CVSG
3.5 Fördertopf
Der Fördertopf wird wie folgt geäufnet: Von den Ausgleichszahlungen werden zunächst die Kosten für die administrative Umsetzung der Ausbildungsverpflichtung und die treuhänderische Verwaltung der Gelder sowie die Bonus-Auszahlungen abgezogen. (Fördertopf = Ausgleichszahlungen minus Verwaltungskosten minus Bonus-Zahlungen).
Die verbliebenen Gelder im Fördertopf werden wie folgt verwendet:
- 50% für die Subvention von am Stichtag bestehenden Ausbildungsverhältnissen für Pflege-fachleute HF / FH
- 30% für die Ausrichtung von Prämien für erfolgreiche Abschlüsse auf Tertiärstufe A und B
- 20% für strategische Massnahmen: Der Verband finanziert damit strategische Massnahen hin-sichtlich Ausbildungsplätze in den St.Galler Betagten- und Pflegeheimen, beispielsweise Aktio-nen, welche die Einrichtungen als attraktive Ausbildungsorte bewerben.
</t>
        </r>
      </text>
    </comment>
  </commentList>
</comments>
</file>

<file path=xl/sharedStrings.xml><?xml version="1.0" encoding="utf-8"?>
<sst xmlns="http://schemas.openxmlformats.org/spreadsheetml/2006/main" count="133" uniqueCount="50">
  <si>
    <t>Berechnung Beitrag Ausbildung SOLL</t>
  </si>
  <si>
    <t>Stufe</t>
  </si>
  <si>
    <t>Gewichtung</t>
  </si>
  <si>
    <t>Faktor Plätze auf PHL (1/10)</t>
  </si>
  <si>
    <t>Wert pro Ausbildungs-platz</t>
  </si>
  <si>
    <t>SEK II</t>
  </si>
  <si>
    <t>AGS</t>
  </si>
  <si>
    <t>TOTAL</t>
  </si>
  <si>
    <t>Berechnung Beitrag Ausbildung IST</t>
  </si>
  <si>
    <t>Gutschrift aus IST-Situation</t>
  </si>
  <si>
    <t>Berechnung Beitrag Ausbildung NETTO</t>
  </si>
  <si>
    <r>
      <t xml:space="preserve">Ausbildung </t>
    </r>
    <r>
      <rPr>
        <b/>
        <i/>
        <sz val="10"/>
        <rFont val="Arial"/>
        <family val="2"/>
      </rPr>
      <t>SOLL</t>
    </r>
    <r>
      <rPr>
        <i/>
        <sz val="10"/>
        <rFont val="Arial"/>
        <family val="2"/>
      </rPr>
      <t xml:space="preserve"> (Ausbildungs-verhältnisse)</t>
    </r>
  </si>
  <si>
    <r>
      <t>Anzahl Ausbildungsver-hältnisse</t>
    </r>
    <r>
      <rPr>
        <b/>
        <i/>
        <sz val="10"/>
        <rFont val="Arial"/>
        <family val="2"/>
      </rPr>
      <t xml:space="preserve"> IST </t>
    </r>
    <r>
      <rPr>
        <i/>
        <sz val="10"/>
        <rFont val="Arial"/>
        <family val="2"/>
      </rPr>
      <t>per 30. November</t>
    </r>
  </si>
  <si>
    <t>Tertiär BP*</t>
  </si>
  <si>
    <t>*BP: Berufsprüfung Langzeitpflege</t>
  </si>
  <si>
    <t>Tertiär FH und HF</t>
  </si>
  <si>
    <r>
      <t xml:space="preserve">ja </t>
    </r>
    <r>
      <rPr>
        <b/>
        <sz val="11"/>
        <rFont val="Wingdings"/>
        <charset val="2"/>
      </rPr>
      <t>q</t>
    </r>
  </si>
  <si>
    <t>Neue Betriebe:</t>
  </si>
  <si>
    <t>Datum:</t>
  </si>
  <si>
    <t>Unterschrift Heimleitung</t>
  </si>
  <si>
    <t>Unterschrift ABV oder PDL</t>
  </si>
  <si>
    <t>Datum Start 
Ausbildung:</t>
  </si>
  <si>
    <t>Ausbildungsort
Schule:</t>
  </si>
  <si>
    <t>Datum Ende 
Ausbildung:</t>
  </si>
  <si>
    <t>Name/Vorname Studierende/r:</t>
  </si>
  <si>
    <t>kein Mitglied</t>
  </si>
  <si>
    <t>Multiplikations- faktor</t>
  </si>
  <si>
    <t>PLZ Ort</t>
  </si>
  <si>
    <t>Differenz SOLL              und IST</t>
  </si>
  <si>
    <t>Name Institution</t>
  </si>
  <si>
    <t>Name Heimleitung</t>
  </si>
  <si>
    <t>Email HL</t>
  </si>
  <si>
    <t>Eröffnungsdatum:</t>
  </si>
  <si>
    <t>Anzahl bewilligte Plätze auf kantonaler PHL</t>
  </si>
  <si>
    <t>Brutto Verrechnung von SOLL und IST mit Multiplikationsfaktor</t>
  </si>
  <si>
    <t>Datum erfolgreicher Abschluss/Diplom:</t>
  </si>
  <si>
    <t>Stichtag 30.11.</t>
  </si>
  <si>
    <t>Mitglied Curaviva</t>
  </si>
  <si>
    <t>Mitglied senesuisse</t>
  </si>
  <si>
    <r>
      <t xml:space="preserve">Wenn Betrag positiv, </t>
    </r>
    <r>
      <rPr>
        <b/>
        <sz val="10"/>
        <rFont val="Arial"/>
        <family val="2"/>
      </rPr>
      <t>NETTO Einzahlung</t>
    </r>
  </si>
  <si>
    <r>
      <t xml:space="preserve">Wenn Betrag negativ, </t>
    </r>
    <r>
      <rPr>
        <b/>
        <sz val="10"/>
        <rFont val="Arial"/>
        <family val="2"/>
      </rPr>
      <t>theoretischer Anspruch</t>
    </r>
    <r>
      <rPr>
        <sz val="10"/>
        <rFont val="Arial"/>
        <family val="2"/>
      </rPr>
      <t xml:space="preserve"> auf </t>
    </r>
    <r>
      <rPr>
        <b/>
        <sz val="10"/>
        <rFont val="Arial"/>
        <family val="2"/>
      </rPr>
      <t>BONUS-Zahlungen,</t>
    </r>
    <r>
      <rPr>
        <sz val="10"/>
        <rFont val="Arial"/>
        <family val="2"/>
      </rPr>
      <t xml:space="preserve">
vorausgesetzt, Gelder sind vorhanden!</t>
    </r>
  </si>
  <si>
    <r>
      <t>Wert       Ausbildungsplätze gewichtet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SOLL</t>
    </r>
  </si>
  <si>
    <r>
      <t xml:space="preserve">Zusatzblatt A: </t>
    </r>
    <r>
      <rPr>
        <b/>
        <sz val="14"/>
        <rFont val="Calibri"/>
        <family val="2"/>
        <scheme val="minor"/>
      </rPr>
      <t>Tertiäre Ausbildungsverhältnisse FH und HF und *BP</t>
    </r>
  </si>
  <si>
    <r>
      <t xml:space="preserve">Zusatzblatt B: </t>
    </r>
    <r>
      <rPr>
        <b/>
        <sz val="14"/>
        <rFont val="Calibri"/>
        <family val="2"/>
        <scheme val="minor"/>
      </rPr>
      <t>Tertiäre Abschlüsse FH und HF (ohne BP)</t>
    </r>
  </si>
  <si>
    <t>Zusatzblatt A
ausfüllen</t>
  </si>
  <si>
    <t>Zusatzblatt B 
ausfüllen</t>
  </si>
  <si>
    <t>Bankverbindung</t>
  </si>
  <si>
    <t>Erhebung Ausbildungsverpflichtung per 30.11.2022</t>
  </si>
  <si>
    <t>Anzahl Studierende HF und/oder FH, welche zwischen dem 01.12.2021 und dem 30.11.2022 erfogreich abgeschlossen haben.</t>
  </si>
  <si>
    <t>Abschlüsse im Zeitraum vom 1.12.21-30.11.22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</si>
</sst>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[$Fr.-807]\ * #,##0.00_ ;_ [$Fr.-807]\ * \-#,##0.00_ ;_ [$Fr.-807]\ * &quot;-&quot;??_ ;_ @_ "/>
    <numFmt numFmtId="165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Wingdings"/>
      <charset val="2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167">
    <xf numFmtId="0" fontId="0" fillId="0" borderId="0" xfId="0"/>
    <xf numFmtId="0" fontId="4" fillId="0" borderId="13" xfId="0" applyFont="1" applyBorder="1" applyAlignment="1">
      <alignment horizontal="center"/>
    </xf>
    <xf numFmtId="0" fontId="6" fillId="0" borderId="0" xfId="0" applyFont="1"/>
    <xf numFmtId="0" fontId="2" fillId="0" borderId="9" xfId="0" applyFont="1" applyBorder="1"/>
    <xf numFmtId="0" fontId="2" fillId="0" borderId="12" xfId="0" applyFont="1" applyBorder="1"/>
    <xf numFmtId="9" fontId="6" fillId="0" borderId="13" xfId="2" applyFont="1" applyFill="1" applyBorder="1" applyProtection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2" fillId="0" borderId="16" xfId="0" applyFont="1" applyBorder="1"/>
    <xf numFmtId="43" fontId="2" fillId="0" borderId="17" xfId="1" applyFont="1" applyFill="1" applyBorder="1" applyProtection="1"/>
    <xf numFmtId="164" fontId="2" fillId="0" borderId="18" xfId="0" applyNumberFormat="1" applyFont="1" applyBorder="1"/>
    <xf numFmtId="0" fontId="6" fillId="0" borderId="4" xfId="0" applyFont="1" applyBorder="1"/>
    <xf numFmtId="0" fontId="2" fillId="0" borderId="9" xfId="0" applyFont="1" applyBorder="1" applyAlignment="1">
      <alignment wrapText="1"/>
    </xf>
    <xf numFmtId="0" fontId="6" fillId="0" borderId="14" xfId="0" applyFont="1" applyBorder="1"/>
    <xf numFmtId="0" fontId="6" fillId="3" borderId="0" xfId="0" applyFont="1" applyFill="1"/>
    <xf numFmtId="43" fontId="2" fillId="0" borderId="21" xfId="1" applyFont="1" applyFill="1" applyBorder="1" applyProtection="1"/>
    <xf numFmtId="43" fontId="2" fillId="0" borderId="22" xfId="1" applyFont="1" applyFill="1" applyBorder="1" applyProtection="1"/>
    <xf numFmtId="0" fontId="2" fillId="0" borderId="18" xfId="0" applyFont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3" fillId="2" borderId="13" xfId="3" applyFont="1" applyBorder="1" applyAlignment="1" applyProtection="1">
      <alignment horizontal="center" vertical="center"/>
      <protection locked="0"/>
    </xf>
    <xf numFmtId="9" fontId="6" fillId="0" borderId="10" xfId="2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/>
    </xf>
    <xf numFmtId="9" fontId="6" fillId="0" borderId="10" xfId="2" applyFont="1" applyFill="1" applyBorder="1" applyAlignment="1" applyProtection="1">
      <alignment horizontal="center"/>
    </xf>
    <xf numFmtId="9" fontId="6" fillId="0" borderId="13" xfId="2" applyFont="1" applyFill="1" applyBorder="1" applyAlignment="1" applyProtection="1">
      <alignment horizontal="center"/>
    </xf>
    <xf numFmtId="0" fontId="6" fillId="0" borderId="10" xfId="0" applyFont="1" applyBorder="1" applyAlignment="1">
      <alignment horizontal="center"/>
    </xf>
    <xf numFmtId="9" fontId="2" fillId="0" borderId="17" xfId="1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2" borderId="6" xfId="3" applyFont="1" applyBorder="1" applyAlignment="1" applyProtection="1">
      <alignment horizontal="center" vertical="center"/>
      <protection locked="0"/>
    </xf>
    <xf numFmtId="0" fontId="3" fillId="2" borderId="35" xfId="3" applyFont="1" applyBorder="1" applyAlignment="1" applyProtection="1">
      <alignment horizontal="center" vertical="center"/>
      <protection locked="0"/>
    </xf>
    <xf numFmtId="9" fontId="6" fillId="0" borderId="36" xfId="2" applyFont="1" applyFill="1" applyBorder="1" applyAlignment="1" applyProtection="1">
      <alignment horizontal="right"/>
    </xf>
    <xf numFmtId="0" fontId="3" fillId="2" borderId="36" xfId="3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0" applyFont="1" applyAlignment="1">
      <alignment horizontal="right"/>
    </xf>
    <xf numFmtId="0" fontId="6" fillId="0" borderId="30" xfId="0" applyFont="1" applyBorder="1"/>
    <xf numFmtId="0" fontId="8" fillId="0" borderId="13" xfId="0" applyFont="1" applyBorder="1" applyAlignment="1">
      <alignment horizontal="right" vertical="center"/>
    </xf>
    <xf numFmtId="0" fontId="14" fillId="4" borderId="29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vertical="center"/>
    </xf>
    <xf numFmtId="9" fontId="6" fillId="0" borderId="34" xfId="2" applyFont="1" applyFill="1" applyBorder="1" applyAlignment="1" applyProtection="1">
      <alignment horizontal="center" vertical="center"/>
    </xf>
    <xf numFmtId="9" fontId="6" fillId="0" borderId="36" xfId="2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43" fontId="6" fillId="0" borderId="13" xfId="1" applyFont="1" applyFill="1" applyBorder="1" applyAlignment="1" applyProtection="1">
      <alignment horizontal="center"/>
    </xf>
    <xf numFmtId="9" fontId="2" fillId="0" borderId="17" xfId="1" applyNumberFormat="1" applyFont="1" applyFill="1" applyBorder="1" applyAlignment="1" applyProtection="1">
      <alignment horizontal="center" vertical="center"/>
    </xf>
    <xf numFmtId="9" fontId="6" fillId="0" borderId="27" xfId="2" applyFont="1" applyFill="1" applyBorder="1" applyAlignment="1" applyProtection="1">
      <alignment horizontal="center" vertical="center"/>
    </xf>
    <xf numFmtId="9" fontId="6" fillId="0" borderId="27" xfId="2" applyFont="1" applyFill="1" applyBorder="1" applyAlignment="1" applyProtection="1">
      <alignment horizontal="center"/>
    </xf>
    <xf numFmtId="9" fontId="6" fillId="0" borderId="6" xfId="2" applyFont="1" applyFill="1" applyBorder="1" applyAlignment="1" applyProtection="1">
      <alignment horizontal="center"/>
    </xf>
    <xf numFmtId="0" fontId="5" fillId="0" borderId="6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164" fontId="6" fillId="0" borderId="14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4" xfId="0" applyNumberFormat="1" applyFont="1" applyBorder="1" applyAlignment="1">
      <alignment horizontal="right" vertical="center"/>
    </xf>
    <xf numFmtId="164" fontId="6" fillId="0" borderId="37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164" fontId="6" fillId="0" borderId="11" xfId="1" applyNumberFormat="1" applyFont="1" applyFill="1" applyBorder="1" applyAlignment="1" applyProtection="1">
      <alignment horizontal="right" vertical="center"/>
    </xf>
    <xf numFmtId="164" fontId="6" fillId="0" borderId="15" xfId="1" applyNumberFormat="1" applyFont="1" applyFill="1" applyBorder="1" applyAlignment="1" applyProtection="1">
      <alignment horizontal="right"/>
    </xf>
    <xf numFmtId="164" fontId="6" fillId="0" borderId="11" xfId="1" applyNumberFormat="1" applyFont="1" applyFill="1" applyBorder="1" applyAlignment="1" applyProtection="1">
      <alignment horizontal="right"/>
    </xf>
    <xf numFmtId="164" fontId="2" fillId="0" borderId="19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/>
    </xf>
    <xf numFmtId="164" fontId="2" fillId="0" borderId="19" xfId="1" applyNumberFormat="1" applyFont="1" applyFill="1" applyBorder="1" applyAlignment="1" applyProtection="1">
      <alignment horizontal="right"/>
    </xf>
    <xf numFmtId="0" fontId="5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4" fontId="6" fillId="4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7" xfId="1" applyNumberFormat="1" applyFont="1" applyFill="1" applyBorder="1" applyAlignment="1" applyProtection="1">
      <alignment horizontal="center" vertical="center"/>
    </xf>
    <xf numFmtId="2" fontId="6" fillId="0" borderId="10" xfId="1" applyNumberFormat="1" applyFont="1" applyFill="1" applyBorder="1" applyAlignment="1" applyProtection="1">
      <alignment horizontal="center" vertical="center"/>
    </xf>
    <xf numFmtId="2" fontId="6" fillId="0" borderId="10" xfId="1" applyNumberFormat="1" applyFont="1" applyFill="1" applyBorder="1" applyAlignment="1" applyProtection="1">
      <alignment horizontal="center"/>
    </xf>
    <xf numFmtId="2" fontId="6" fillId="0" borderId="13" xfId="1" applyNumberFormat="1" applyFont="1" applyFill="1" applyBorder="1" applyAlignment="1" applyProtection="1">
      <alignment horizontal="center"/>
    </xf>
    <xf numFmtId="165" fontId="2" fillId="0" borderId="17" xfId="1" applyNumberFormat="1" applyFont="1" applyFill="1" applyBorder="1" applyAlignment="1" applyProtection="1">
      <alignment horizont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1" fillId="0" borderId="13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7" fillId="0" borderId="0" xfId="0" applyFont="1" applyAlignment="1">
      <alignment horizontal="left" vertical="top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1" fillId="0" borderId="31" xfId="0" applyFont="1" applyBorder="1" applyAlignment="1">
      <alignment vertical="center" wrapText="1"/>
    </xf>
    <xf numFmtId="0" fontId="20" fillId="0" borderId="0" xfId="0" applyFont="1"/>
    <xf numFmtId="14" fontId="6" fillId="0" borderId="0" xfId="0" applyNumberFormat="1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3" fillId="2" borderId="44" xfId="3" applyFont="1" applyBorder="1" applyAlignment="1" applyProtection="1">
      <alignment horizontal="center" vertical="center"/>
      <protection locked="0"/>
    </xf>
    <xf numFmtId="0" fontId="21" fillId="7" borderId="42" xfId="0" applyFont="1" applyFill="1" applyBorder="1" applyAlignment="1">
      <alignment horizontal="center" vertical="center" wrapText="1"/>
    </xf>
    <xf numFmtId="14" fontId="6" fillId="7" borderId="31" xfId="0" applyNumberFormat="1" applyFont="1" applyFill="1" applyBorder="1" applyAlignment="1" applyProtection="1">
      <alignment horizontal="left" vertical="center"/>
      <protection locked="0"/>
    </xf>
    <xf numFmtId="14" fontId="6" fillId="7" borderId="14" xfId="0" applyNumberFormat="1" applyFont="1" applyFill="1" applyBorder="1" applyAlignment="1" applyProtection="1">
      <alignment horizontal="left" vertical="center"/>
      <protection locked="0"/>
    </xf>
    <xf numFmtId="14" fontId="6" fillId="7" borderId="23" xfId="0" applyNumberFormat="1" applyFont="1" applyFill="1" applyBorder="1" applyAlignment="1" applyProtection="1">
      <alignment horizontal="left" vertical="center"/>
      <protection locked="0"/>
    </xf>
    <xf numFmtId="0" fontId="9" fillId="7" borderId="31" xfId="0" applyFont="1" applyFill="1" applyBorder="1" applyAlignment="1" applyProtection="1">
      <alignment horizontal="left" vertical="center"/>
      <protection locked="0"/>
    </xf>
    <xf numFmtId="0" fontId="9" fillId="7" borderId="14" xfId="0" applyFont="1" applyFill="1" applyBorder="1" applyAlignment="1" applyProtection="1">
      <alignment horizontal="left" vertical="center"/>
      <protection locked="0"/>
    </xf>
    <xf numFmtId="0" fontId="9" fillId="7" borderId="23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9" fillId="5" borderId="31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5" borderId="23" xfId="0" applyFont="1" applyFill="1" applyBorder="1" applyAlignment="1" applyProtection="1">
      <alignment horizontal="left" vertical="center"/>
      <protection locked="0"/>
    </xf>
    <xf numFmtId="14" fontId="6" fillId="5" borderId="31" xfId="0" applyNumberFormat="1" applyFont="1" applyFill="1" applyBorder="1" applyAlignment="1" applyProtection="1">
      <alignment horizontal="left" vertical="center"/>
      <protection locked="0"/>
    </xf>
    <xf numFmtId="14" fontId="6" fillId="5" borderId="14" xfId="0" applyNumberFormat="1" applyFont="1" applyFill="1" applyBorder="1" applyAlignment="1" applyProtection="1">
      <alignment horizontal="left" vertical="center"/>
      <protection locked="0"/>
    </xf>
    <xf numFmtId="14" fontId="6" fillId="5" borderId="23" xfId="0" applyNumberFormat="1" applyFont="1" applyFill="1" applyBorder="1" applyAlignment="1" applyProtection="1">
      <alignment horizontal="left" vertical="center"/>
      <protection locked="0"/>
    </xf>
    <xf numFmtId="0" fontId="18" fillId="0" borderId="7" xfId="0" applyFont="1" applyBorder="1" applyAlignment="1">
      <alignment horizontal="left" vertical="top"/>
    </xf>
    <xf numFmtId="0" fontId="21" fillId="5" borderId="38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4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6" fillId="4" borderId="31" xfId="0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 applyProtection="1">
      <alignment vertical="center"/>
      <protection locked="0"/>
    </xf>
    <xf numFmtId="0" fontId="6" fillId="4" borderId="23" xfId="0" applyFont="1" applyFill="1" applyBorder="1" applyAlignment="1" applyProtection="1">
      <alignment vertical="center"/>
      <protection locked="0"/>
    </xf>
    <xf numFmtId="0" fontId="15" fillId="4" borderId="31" xfId="4" applyFill="1" applyBorder="1" applyAlignment="1" applyProtection="1">
      <alignment horizontal="left" vertical="center"/>
      <protection locked="0"/>
    </xf>
    <xf numFmtId="0" fontId="15" fillId="4" borderId="23" xfId="4" applyFill="1" applyBorder="1" applyAlignment="1" applyProtection="1">
      <alignment horizontal="left" vertical="center"/>
      <protection locked="0"/>
    </xf>
    <xf numFmtId="0" fontId="6" fillId="4" borderId="39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0" fontId="6" fillId="4" borderId="40" xfId="0" applyFont="1" applyFill="1" applyBorder="1" applyAlignment="1" applyProtection="1">
      <alignment horizontal="left" vertical="center"/>
      <protection locked="0"/>
    </xf>
    <xf numFmtId="14" fontId="6" fillId="4" borderId="0" xfId="0" applyNumberFormat="1" applyFont="1" applyFill="1" applyAlignment="1" applyProtection="1">
      <alignment horizontal="left" vertical="center"/>
      <protection locked="0"/>
    </xf>
    <xf numFmtId="0" fontId="4" fillId="6" borderId="45" xfId="0" applyFont="1" applyFill="1" applyBorder="1" applyAlignment="1">
      <alignment horizontal="right" vertical="center" wrapText="1"/>
    </xf>
    <xf numFmtId="0" fontId="4" fillId="6" borderId="46" xfId="0" applyFont="1" applyFill="1" applyBorder="1" applyAlignment="1">
      <alignment horizontal="right" vertical="center" wrapText="1"/>
    </xf>
    <xf numFmtId="0" fontId="4" fillId="6" borderId="47" xfId="0" applyFont="1" applyFill="1" applyBorder="1" applyAlignment="1">
      <alignment horizontal="right" vertical="center" wrapText="1"/>
    </xf>
    <xf numFmtId="0" fontId="2" fillId="0" borderId="4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5" fillId="6" borderId="0" xfId="0" applyFont="1" applyFill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horizontal="right"/>
    </xf>
    <xf numFmtId="164" fontId="6" fillId="0" borderId="24" xfId="0" applyNumberFormat="1" applyFont="1" applyBorder="1" applyAlignment="1">
      <alignment horizontal="right"/>
    </xf>
    <xf numFmtId="164" fontId="2" fillId="6" borderId="18" xfId="0" applyNumberFormat="1" applyFont="1" applyFill="1" applyBorder="1" applyAlignment="1">
      <alignment horizontal="right"/>
    </xf>
    <xf numFmtId="0" fontId="2" fillId="6" borderId="25" xfId="0" applyFont="1" applyFill="1" applyBorder="1" applyAlignment="1">
      <alignment horizontal="right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6" borderId="39" xfId="0" applyFont="1" applyFill="1" applyBorder="1" applyAlignment="1">
      <alignment horizontal="right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4" fillId="6" borderId="4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2" fillId="7" borderId="43" xfId="0" applyFont="1" applyFill="1" applyBorder="1" applyAlignment="1">
      <alignment horizontal="left" vertical="center" wrapText="1"/>
    </xf>
    <xf numFmtId="0" fontId="2" fillId="7" borderId="44" xfId="0" applyFont="1" applyFill="1" applyBorder="1" applyAlignment="1">
      <alignment horizontal="left" vertical="center" wrapText="1"/>
    </xf>
  </cellXfs>
  <cellStyles count="5">
    <cellStyle name="20 % - Akzent6" xfId="3" builtinId="50"/>
    <cellStyle name="Komma" xfId="1" builtinId="3"/>
    <cellStyle name="Link" xfId="4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0"/>
  <sheetViews>
    <sheetView tabSelected="1" view="pageLayout" topLeftCell="A47" zoomScaleNormal="100" workbookViewId="0">
      <selection activeCell="B8" sqref="B8"/>
    </sheetView>
  </sheetViews>
  <sheetFormatPr baseColWidth="10" defaultColWidth="11.42578125" defaultRowHeight="15" x14ac:dyDescent="0.25"/>
  <cols>
    <col min="1" max="1" width="22.7109375" style="2" customWidth="1"/>
    <col min="2" max="2" width="13.140625" style="2" customWidth="1"/>
    <col min="3" max="3" width="13.85546875" style="2" customWidth="1"/>
    <col min="4" max="4" width="16.5703125" style="2" customWidth="1"/>
    <col min="5" max="5" width="14.42578125" style="2" customWidth="1"/>
    <col min="6" max="6" width="21.28515625" style="2" customWidth="1"/>
    <col min="7" max="7" width="15" style="2" customWidth="1"/>
    <col min="8" max="16384" width="11.42578125" style="2"/>
  </cols>
  <sheetData>
    <row r="1" spans="1:7" ht="9" customHeight="1" x14ac:dyDescent="0.25"/>
    <row r="2" spans="1:7" ht="53.25" customHeight="1" x14ac:dyDescent="0.25">
      <c r="A2" s="126" t="s">
        <v>47</v>
      </c>
      <c r="B2" s="126"/>
      <c r="C2" s="126"/>
      <c r="D2" s="126"/>
      <c r="E2" s="126"/>
      <c r="F2" s="126"/>
      <c r="G2" s="126"/>
    </row>
    <row r="3" spans="1:7" ht="18.75" customHeight="1" x14ac:dyDescent="0.25">
      <c r="A3" s="81" t="s">
        <v>29</v>
      </c>
      <c r="B3" s="136"/>
      <c r="C3" s="137"/>
      <c r="D3" s="137"/>
      <c r="E3" s="137"/>
      <c r="F3" s="137"/>
      <c r="G3" s="138"/>
    </row>
    <row r="4" spans="1:7" ht="18.75" customHeight="1" x14ac:dyDescent="0.25">
      <c r="A4" s="81" t="s">
        <v>27</v>
      </c>
      <c r="B4" s="141"/>
      <c r="C4" s="142"/>
      <c r="D4" s="143"/>
      <c r="E4" s="40" t="s">
        <v>46</v>
      </c>
      <c r="F4" s="139"/>
      <c r="G4" s="140"/>
    </row>
    <row r="5" spans="1:7" ht="21" customHeight="1" x14ac:dyDescent="0.25">
      <c r="A5" s="85" t="s">
        <v>30</v>
      </c>
      <c r="B5" s="141"/>
      <c r="C5" s="142"/>
      <c r="D5" s="143"/>
      <c r="E5" s="40" t="s">
        <v>31</v>
      </c>
      <c r="F5" s="139"/>
      <c r="G5" s="140"/>
    </row>
    <row r="6" spans="1:7" ht="28.5" customHeight="1" x14ac:dyDescent="0.25">
      <c r="A6" s="81" t="s">
        <v>37</v>
      </c>
      <c r="B6" s="42" t="s">
        <v>16</v>
      </c>
      <c r="C6" s="101" t="s">
        <v>38</v>
      </c>
      <c r="D6" s="42" t="s">
        <v>16</v>
      </c>
      <c r="E6" s="40" t="s">
        <v>25</v>
      </c>
      <c r="F6" s="42" t="s">
        <v>16</v>
      </c>
    </row>
    <row r="7" spans="1:7" ht="21" customHeight="1" x14ac:dyDescent="0.25">
      <c r="A7" s="129" t="s">
        <v>17</v>
      </c>
      <c r="B7" s="130"/>
      <c r="C7" s="37"/>
      <c r="D7" s="37"/>
      <c r="E7" s="38"/>
    </row>
    <row r="8" spans="1:7" ht="32.25" customHeight="1" x14ac:dyDescent="0.25">
      <c r="A8" s="82" t="s">
        <v>32</v>
      </c>
      <c r="B8" s="86"/>
      <c r="C8" s="37"/>
      <c r="D8" s="37"/>
      <c r="E8" s="38"/>
    </row>
    <row r="9" spans="1:7" ht="12" customHeight="1" thickBot="1" x14ac:dyDescent="0.3"/>
    <row r="10" spans="1:7" ht="15.75" thickBot="1" x14ac:dyDescent="0.3">
      <c r="A10" s="131" t="s">
        <v>33</v>
      </c>
      <c r="B10" s="131"/>
      <c r="C10" s="132"/>
      <c r="D10" s="41">
        <v>0</v>
      </c>
      <c r="E10" s="29"/>
      <c r="F10" s="30"/>
    </row>
    <row r="11" spans="1:7" ht="21" customHeight="1" x14ac:dyDescent="0.25">
      <c r="A11" s="133" t="s">
        <v>0</v>
      </c>
      <c r="B11" s="134"/>
      <c r="C11" s="134"/>
      <c r="D11" s="134"/>
      <c r="E11" s="134"/>
      <c r="F11" s="135"/>
    </row>
    <row r="12" spans="1:7" ht="48" customHeight="1" x14ac:dyDescent="0.25">
      <c r="A12" s="21" t="s">
        <v>1</v>
      </c>
      <c r="B12" s="84" t="s">
        <v>2</v>
      </c>
      <c r="C12" s="80" t="s">
        <v>3</v>
      </c>
      <c r="D12" s="54" t="s">
        <v>11</v>
      </c>
      <c r="E12" s="56" t="s">
        <v>4</v>
      </c>
      <c r="F12" s="64" t="s">
        <v>41</v>
      </c>
    </row>
    <row r="13" spans="1:7" x14ac:dyDescent="0.25">
      <c r="A13" s="13" t="s">
        <v>15</v>
      </c>
      <c r="B13" s="23">
        <v>0.25</v>
      </c>
      <c r="C13" s="47">
        <f>$D$10/10</f>
        <v>0</v>
      </c>
      <c r="D13" s="88">
        <f>B13*C13</f>
        <v>0</v>
      </c>
      <c r="E13" s="58">
        <v>7200</v>
      </c>
      <c r="F13" s="65">
        <f>D13*E13</f>
        <v>0</v>
      </c>
    </row>
    <row r="14" spans="1:7" x14ac:dyDescent="0.25">
      <c r="A14" s="4" t="s">
        <v>13</v>
      </c>
      <c r="B14" s="5"/>
      <c r="C14" s="48"/>
      <c r="D14" s="49"/>
      <c r="E14" s="59">
        <v>4800</v>
      </c>
      <c r="F14" s="66">
        <f>D14*E14</f>
        <v>0</v>
      </c>
    </row>
    <row r="15" spans="1:7" x14ac:dyDescent="0.25">
      <c r="A15" s="3" t="s">
        <v>5</v>
      </c>
      <c r="B15" s="25">
        <v>0.65</v>
      </c>
      <c r="C15" s="48">
        <f t="shared" ref="C15:C16" si="0">$D$10/10</f>
        <v>0</v>
      </c>
      <c r="D15" s="89">
        <f>B15*C15</f>
        <v>0</v>
      </c>
      <c r="E15" s="60">
        <v>1700</v>
      </c>
      <c r="F15" s="67">
        <f>D15*E15</f>
        <v>0</v>
      </c>
    </row>
    <row r="16" spans="1:7" x14ac:dyDescent="0.25">
      <c r="A16" s="4" t="s">
        <v>6</v>
      </c>
      <c r="B16" s="26">
        <v>0.1</v>
      </c>
      <c r="C16" s="48">
        <f t="shared" si="0"/>
        <v>0</v>
      </c>
      <c r="D16" s="90">
        <f>B16*C16</f>
        <v>0</v>
      </c>
      <c r="E16" s="59">
        <v>2000</v>
      </c>
      <c r="F16" s="66">
        <f>D16*E16</f>
        <v>0</v>
      </c>
    </row>
    <row r="17" spans="1:7" ht="9.75" customHeight="1" x14ac:dyDescent="0.25">
      <c r="A17" s="6"/>
      <c r="B17" s="27"/>
      <c r="D17" s="27"/>
      <c r="F17" s="8"/>
    </row>
    <row r="18" spans="1:7" ht="15.75" thickBot="1" x14ac:dyDescent="0.3">
      <c r="A18" s="9" t="s">
        <v>7</v>
      </c>
      <c r="B18" s="28">
        <f>SUM(B13:B16)</f>
        <v>1</v>
      </c>
      <c r="C18" s="10"/>
      <c r="D18" s="91">
        <f>SUM(D13:D16)</f>
        <v>0</v>
      </c>
      <c r="E18" s="11"/>
      <c r="F18" s="68">
        <f>SUM(F13:F16)</f>
        <v>0</v>
      </c>
    </row>
    <row r="19" spans="1:7" ht="15.75" thickBot="1" x14ac:dyDescent="0.3"/>
    <row r="20" spans="1:7" ht="18.75" customHeight="1" x14ac:dyDescent="0.25">
      <c r="A20" s="133" t="s">
        <v>8</v>
      </c>
      <c r="B20" s="134"/>
      <c r="C20" s="134"/>
      <c r="D20" s="134"/>
      <c r="E20" s="134"/>
      <c r="F20" s="135"/>
    </row>
    <row r="21" spans="1:7" ht="58.5" customHeight="1" thickBot="1" x14ac:dyDescent="0.3">
      <c r="A21" s="31" t="s">
        <v>1</v>
      </c>
      <c r="B21" s="83" t="s">
        <v>2</v>
      </c>
      <c r="C21" s="32"/>
      <c r="D21" s="55" t="s">
        <v>12</v>
      </c>
      <c r="E21" s="57" t="s">
        <v>4</v>
      </c>
      <c r="F21" s="75" t="s">
        <v>9</v>
      </c>
    </row>
    <row r="22" spans="1:7" ht="18" customHeight="1" x14ac:dyDescent="0.25">
      <c r="A22" s="43" t="s">
        <v>15</v>
      </c>
      <c r="B22" s="45">
        <v>0.25</v>
      </c>
      <c r="C22" s="12"/>
      <c r="D22" s="34">
        <v>0</v>
      </c>
      <c r="E22" s="61">
        <v>7200</v>
      </c>
      <c r="F22" s="69">
        <f>D22*E22</f>
        <v>0</v>
      </c>
      <c r="G22" s="127" t="s">
        <v>44</v>
      </c>
    </row>
    <row r="23" spans="1:7" ht="15.75" thickBot="1" x14ac:dyDescent="0.3">
      <c r="A23" s="44" t="s">
        <v>13</v>
      </c>
      <c r="B23" s="46"/>
      <c r="C23" s="35"/>
      <c r="D23" s="36">
        <v>0</v>
      </c>
      <c r="E23" s="62">
        <v>4800</v>
      </c>
      <c r="F23" s="70">
        <f t="shared" ref="F23:F25" si="1">D23*E23</f>
        <v>0</v>
      </c>
      <c r="G23" s="128"/>
    </row>
    <row r="24" spans="1:7" x14ac:dyDescent="0.25">
      <c r="A24" s="3" t="s">
        <v>5</v>
      </c>
      <c r="B24" s="25">
        <v>0.65</v>
      </c>
      <c r="D24" s="33">
        <v>0</v>
      </c>
      <c r="E24" s="58">
        <v>1700</v>
      </c>
      <c r="F24" s="71">
        <f t="shared" si="1"/>
        <v>0</v>
      </c>
    </row>
    <row r="25" spans="1:7" x14ac:dyDescent="0.25">
      <c r="A25" s="4" t="s">
        <v>6</v>
      </c>
      <c r="B25" s="26">
        <v>0.1</v>
      </c>
      <c r="C25" s="14"/>
      <c r="D25" s="22">
        <v>0</v>
      </c>
      <c r="E25" s="63">
        <v>2000</v>
      </c>
      <c r="F25" s="72">
        <f t="shared" si="1"/>
        <v>0</v>
      </c>
    </row>
    <row r="26" spans="1:7" ht="10.5" customHeight="1" x14ac:dyDescent="0.25">
      <c r="A26" s="6"/>
      <c r="B26" s="27"/>
      <c r="D26" s="7"/>
      <c r="F26" s="73"/>
    </row>
    <row r="27" spans="1:7" ht="15.75" thickBot="1" x14ac:dyDescent="0.3">
      <c r="A27" s="9" t="s">
        <v>7</v>
      </c>
      <c r="B27" s="50">
        <f t="shared" ref="B27:F27" si="2">SUM(B22:B25)</f>
        <v>1</v>
      </c>
      <c r="C27" s="16"/>
      <c r="D27" s="87">
        <f>SUM(D22:D26)</f>
        <v>0</v>
      </c>
      <c r="E27" s="17"/>
      <c r="F27" s="74">
        <f t="shared" si="2"/>
        <v>0</v>
      </c>
    </row>
    <row r="28" spans="1:7" ht="15.75" thickBot="1" x14ac:dyDescent="0.3">
      <c r="A28" s="15"/>
      <c r="B28" s="15"/>
      <c r="C28" s="15"/>
      <c r="D28" s="15"/>
      <c r="E28" s="15"/>
      <c r="F28" s="15"/>
    </row>
    <row r="29" spans="1:7" x14ac:dyDescent="0.25">
      <c r="A29" s="148" t="s">
        <v>10</v>
      </c>
      <c r="B29" s="149"/>
      <c r="C29" s="149"/>
      <c r="D29" s="149"/>
      <c r="E29" s="149"/>
      <c r="F29" s="150"/>
    </row>
    <row r="30" spans="1:7" ht="25.5" x14ac:dyDescent="0.25">
      <c r="A30" s="21" t="s">
        <v>1</v>
      </c>
      <c r="B30" s="84" t="s">
        <v>2</v>
      </c>
      <c r="C30" s="76" t="s">
        <v>26</v>
      </c>
      <c r="D30" s="77" t="s">
        <v>28</v>
      </c>
      <c r="E30" s="151" t="s">
        <v>34</v>
      </c>
      <c r="F30" s="152"/>
    </row>
    <row r="31" spans="1:7" x14ac:dyDescent="0.25">
      <c r="A31" s="13" t="s">
        <v>15</v>
      </c>
      <c r="B31" s="51">
        <v>0.25</v>
      </c>
      <c r="C31" s="24">
        <v>1</v>
      </c>
      <c r="D31" s="92">
        <f>D22-D13</f>
        <v>0</v>
      </c>
      <c r="E31" s="153">
        <f>IF(D13&gt;D22,(-1*D31)*C31*E13,F13-F22)</f>
        <v>0</v>
      </c>
      <c r="F31" s="154"/>
    </row>
    <row r="32" spans="1:7" x14ac:dyDescent="0.25">
      <c r="A32" s="4" t="s">
        <v>13</v>
      </c>
      <c r="B32" s="52"/>
      <c r="C32" s="1">
        <v>1</v>
      </c>
      <c r="D32" s="92">
        <f t="shared" ref="D32:D34" si="3">D23-D14</f>
        <v>0</v>
      </c>
      <c r="E32" s="155">
        <f>IF((D14+D13)&gt;(D23+D22),(-1*D32)*E14,F14-F23)</f>
        <v>0</v>
      </c>
      <c r="F32" s="156"/>
    </row>
    <row r="33" spans="1:7" x14ac:dyDescent="0.25">
      <c r="A33" s="3" t="s">
        <v>5</v>
      </c>
      <c r="B33" s="26">
        <v>0.65</v>
      </c>
      <c r="C33" s="1">
        <v>1</v>
      </c>
      <c r="D33" s="92">
        <f t="shared" si="3"/>
        <v>0</v>
      </c>
      <c r="E33" s="155">
        <f t="shared" ref="E33:E34" si="4">IF(D15&gt;D24,(-1*D33)*C33*E15,F15-F24)</f>
        <v>0</v>
      </c>
      <c r="F33" s="156"/>
    </row>
    <row r="34" spans="1:7" x14ac:dyDescent="0.25">
      <c r="A34" s="4" t="s">
        <v>6</v>
      </c>
      <c r="B34" s="53">
        <v>0.1</v>
      </c>
      <c r="C34" s="1">
        <v>1</v>
      </c>
      <c r="D34" s="92">
        <f t="shared" si="3"/>
        <v>0</v>
      </c>
      <c r="E34" s="155">
        <f t="shared" si="4"/>
        <v>0</v>
      </c>
      <c r="F34" s="156"/>
    </row>
    <row r="35" spans="1:7" ht="9" customHeight="1" x14ac:dyDescent="0.25">
      <c r="A35" s="6"/>
      <c r="B35" s="7"/>
      <c r="D35" s="93"/>
      <c r="E35" s="78"/>
      <c r="F35" s="79"/>
    </row>
    <row r="36" spans="1:7" ht="15.75" thickBot="1" x14ac:dyDescent="0.3">
      <c r="A36" s="9" t="s">
        <v>7</v>
      </c>
      <c r="B36" s="28">
        <f t="shared" ref="B36" si="5">SUM(B31:B34)</f>
        <v>1</v>
      </c>
      <c r="C36" s="18"/>
      <c r="D36" s="94">
        <f>SUM(D31:D34)</f>
        <v>0</v>
      </c>
      <c r="E36" s="157">
        <f>SUM(E31:F34)</f>
        <v>0</v>
      </c>
      <c r="F36" s="158"/>
    </row>
    <row r="37" spans="1:7" ht="12" customHeight="1" x14ac:dyDescent="0.25"/>
    <row r="38" spans="1:7" ht="23.25" customHeight="1" x14ac:dyDescent="0.25">
      <c r="A38" s="19" t="s">
        <v>14</v>
      </c>
      <c r="B38" s="20"/>
      <c r="C38" s="145" t="s">
        <v>39</v>
      </c>
      <c r="D38" s="146"/>
      <c r="E38" s="146"/>
      <c r="F38" s="147"/>
    </row>
    <row r="39" spans="1:7" ht="35.25" customHeight="1" x14ac:dyDescent="0.25">
      <c r="A39" s="108"/>
      <c r="B39" s="95"/>
      <c r="C39" s="161" t="s">
        <v>40</v>
      </c>
      <c r="D39" s="162"/>
      <c r="E39" s="162"/>
      <c r="F39" s="163"/>
    </row>
    <row r="40" spans="1:7" ht="23.25" customHeight="1" thickBot="1" x14ac:dyDescent="0.3">
      <c r="A40" s="109"/>
      <c r="B40" s="164"/>
      <c r="C40" s="164"/>
      <c r="D40" s="164"/>
      <c r="E40" s="164"/>
      <c r="F40" s="164"/>
    </row>
    <row r="41" spans="1:7" ht="35.25" customHeight="1" thickBot="1" x14ac:dyDescent="0.3">
      <c r="A41" s="165" t="s">
        <v>48</v>
      </c>
      <c r="B41" s="166"/>
      <c r="C41" s="166"/>
      <c r="D41" s="166"/>
      <c r="E41" s="166"/>
      <c r="F41" s="110">
        <v>0</v>
      </c>
      <c r="G41" s="111" t="s">
        <v>45</v>
      </c>
    </row>
    <row r="42" spans="1:7" ht="23.25" customHeight="1" x14ac:dyDescent="0.25">
      <c r="A42" s="109"/>
      <c r="B42" s="164"/>
      <c r="C42" s="164"/>
      <c r="D42" s="164"/>
      <c r="E42" s="164"/>
      <c r="F42" s="164"/>
    </row>
    <row r="43" spans="1:7" ht="21.75" customHeight="1" x14ac:dyDescent="0.25">
      <c r="A43" s="102" t="s">
        <v>18</v>
      </c>
      <c r="B43" s="144"/>
      <c r="C43" s="144"/>
      <c r="E43" s="103" t="s">
        <v>18</v>
      </c>
      <c r="F43" s="144"/>
      <c r="G43" s="144"/>
    </row>
    <row r="44" spans="1:7" ht="23.25" customHeight="1" x14ac:dyDescent="0.25"/>
    <row r="45" spans="1:7" ht="21.75" customHeight="1" x14ac:dyDescent="0.25">
      <c r="A45" s="159"/>
      <c r="B45" s="159"/>
      <c r="C45" s="159"/>
      <c r="E45" s="159"/>
      <c r="F45" s="159"/>
      <c r="G45" s="159"/>
    </row>
    <row r="46" spans="1:7" ht="15.75" customHeight="1" x14ac:dyDescent="0.25">
      <c r="A46" s="160" t="s">
        <v>19</v>
      </c>
      <c r="B46" s="160"/>
      <c r="C46" s="160"/>
      <c r="E46" s="160" t="s">
        <v>20</v>
      </c>
      <c r="F46" s="160"/>
    </row>
    <row r="48" spans="1:7" ht="9" customHeight="1" x14ac:dyDescent="0.25"/>
    <row r="50" spans="1:7" ht="25.5" customHeight="1" x14ac:dyDescent="0.25">
      <c r="A50" s="118" t="s">
        <v>47</v>
      </c>
      <c r="B50" s="118"/>
      <c r="C50" s="118"/>
      <c r="D50" s="118"/>
      <c r="E50" s="118"/>
      <c r="F50" s="118"/>
      <c r="G50" s="118"/>
    </row>
    <row r="51" spans="1:7" ht="19.5" customHeight="1" x14ac:dyDescent="0.25">
      <c r="A51" s="119" t="s">
        <v>42</v>
      </c>
      <c r="B51" s="119"/>
      <c r="C51" s="119"/>
      <c r="D51" s="119"/>
      <c r="E51" s="119"/>
      <c r="F51" s="119"/>
    </row>
    <row r="52" spans="1:7" ht="28.5" customHeight="1" x14ac:dyDescent="0.25">
      <c r="A52" s="100" t="s">
        <v>36</v>
      </c>
      <c r="D52" s="97"/>
    </row>
    <row r="53" spans="1:7" ht="27" customHeight="1" x14ac:dyDescent="0.25">
      <c r="A53" s="96" t="s">
        <v>24</v>
      </c>
      <c r="B53" s="120"/>
      <c r="C53" s="121"/>
      <c r="D53" s="122"/>
      <c r="E53" s="96" t="s">
        <v>22</v>
      </c>
      <c r="F53" s="120"/>
      <c r="G53" s="122"/>
    </row>
    <row r="54" spans="1:7" ht="6.75" customHeight="1" x14ac:dyDescent="0.25">
      <c r="A54" s="97"/>
      <c r="D54" s="97"/>
    </row>
    <row r="55" spans="1:7" ht="26.25" x14ac:dyDescent="0.25">
      <c r="A55" s="96" t="s">
        <v>21</v>
      </c>
      <c r="B55" s="123"/>
      <c r="C55" s="124"/>
      <c r="D55" s="125"/>
      <c r="E55" s="96" t="s">
        <v>23</v>
      </c>
      <c r="F55" s="123"/>
      <c r="G55" s="125"/>
    </row>
    <row r="56" spans="1:7" ht="6" customHeight="1" x14ac:dyDescent="0.25">
      <c r="A56" s="97"/>
      <c r="D56" s="97"/>
    </row>
    <row r="57" spans="1:7" ht="6" customHeight="1" thickBot="1" x14ac:dyDescent="0.3">
      <c r="A57" s="97"/>
      <c r="D57" s="97"/>
    </row>
    <row r="58" spans="1:7" ht="4.5" customHeight="1" thickBot="1" x14ac:dyDescent="0.3">
      <c r="A58" s="98"/>
      <c r="B58" s="39"/>
      <c r="C58" s="39"/>
      <c r="D58" s="99"/>
      <c r="E58" s="39"/>
      <c r="F58" s="39"/>
      <c r="G58" s="39"/>
    </row>
    <row r="59" spans="1:7" x14ac:dyDescent="0.25">
      <c r="A59" s="97"/>
      <c r="D59" s="97"/>
    </row>
    <row r="60" spans="1:7" ht="27" customHeight="1" x14ac:dyDescent="0.25">
      <c r="A60" s="96" t="s">
        <v>24</v>
      </c>
      <c r="B60" s="120"/>
      <c r="C60" s="121"/>
      <c r="D60" s="122"/>
      <c r="E60" s="96" t="s">
        <v>22</v>
      </c>
      <c r="F60" s="120"/>
      <c r="G60" s="122"/>
    </row>
    <row r="61" spans="1:7" ht="6.75" customHeight="1" x14ac:dyDescent="0.25">
      <c r="A61" s="97"/>
      <c r="D61" s="97"/>
    </row>
    <row r="62" spans="1:7" ht="26.25" x14ac:dyDescent="0.25">
      <c r="A62" s="96" t="s">
        <v>21</v>
      </c>
      <c r="B62" s="123"/>
      <c r="C62" s="124"/>
      <c r="D62" s="125"/>
      <c r="E62" s="96" t="s">
        <v>23</v>
      </c>
      <c r="F62" s="123"/>
      <c r="G62" s="125"/>
    </row>
    <row r="63" spans="1:7" ht="6" customHeight="1" x14ac:dyDescent="0.25">
      <c r="A63" s="97"/>
      <c r="D63" s="97"/>
    </row>
    <row r="64" spans="1:7" ht="6" customHeight="1" thickBot="1" x14ac:dyDescent="0.3">
      <c r="A64" s="97"/>
      <c r="D64" s="97"/>
    </row>
    <row r="65" spans="1:7" ht="4.5" customHeight="1" thickBot="1" x14ac:dyDescent="0.3">
      <c r="A65" s="98"/>
      <c r="B65" s="39"/>
      <c r="C65" s="39"/>
      <c r="D65" s="99"/>
      <c r="E65" s="39"/>
      <c r="F65" s="39"/>
      <c r="G65" s="39"/>
    </row>
    <row r="66" spans="1:7" x14ac:dyDescent="0.25">
      <c r="A66" s="97"/>
      <c r="D66" s="97"/>
    </row>
    <row r="67" spans="1:7" ht="27" customHeight="1" x14ac:dyDescent="0.25">
      <c r="A67" s="96" t="s">
        <v>24</v>
      </c>
      <c r="B67" s="120"/>
      <c r="C67" s="121"/>
      <c r="D67" s="122"/>
      <c r="E67" s="96" t="s">
        <v>22</v>
      </c>
      <c r="F67" s="120"/>
      <c r="G67" s="122"/>
    </row>
    <row r="68" spans="1:7" ht="6.75" customHeight="1" x14ac:dyDescent="0.25">
      <c r="A68" s="97"/>
      <c r="D68" s="97"/>
    </row>
    <row r="69" spans="1:7" ht="26.25" x14ac:dyDescent="0.25">
      <c r="A69" s="96" t="s">
        <v>21</v>
      </c>
      <c r="B69" s="123"/>
      <c r="C69" s="124"/>
      <c r="D69" s="125"/>
      <c r="E69" s="96" t="s">
        <v>23</v>
      </c>
      <c r="F69" s="123"/>
      <c r="G69" s="125"/>
    </row>
    <row r="70" spans="1:7" ht="6" customHeight="1" x14ac:dyDescent="0.25">
      <c r="A70" s="97"/>
      <c r="D70" s="97"/>
    </row>
    <row r="71" spans="1:7" ht="6" customHeight="1" thickBot="1" x14ac:dyDescent="0.3">
      <c r="A71" s="97"/>
      <c r="D71" s="97"/>
    </row>
    <row r="72" spans="1:7" ht="4.5" customHeight="1" thickBot="1" x14ac:dyDescent="0.3">
      <c r="A72" s="98"/>
      <c r="B72" s="39"/>
      <c r="C72" s="39"/>
      <c r="D72" s="99"/>
      <c r="E72" s="39"/>
      <c r="F72" s="39"/>
      <c r="G72" s="39"/>
    </row>
    <row r="73" spans="1:7" x14ac:dyDescent="0.25">
      <c r="A73" s="97"/>
      <c r="D73" s="97"/>
    </row>
    <row r="74" spans="1:7" ht="27" customHeight="1" x14ac:dyDescent="0.25">
      <c r="A74" s="96" t="s">
        <v>24</v>
      </c>
      <c r="B74" s="120"/>
      <c r="C74" s="121"/>
      <c r="D74" s="122"/>
      <c r="E74" s="96" t="s">
        <v>22</v>
      </c>
      <c r="F74" s="120"/>
      <c r="G74" s="122"/>
    </row>
    <row r="75" spans="1:7" ht="6.75" customHeight="1" x14ac:dyDescent="0.25">
      <c r="A75" s="97"/>
      <c r="D75" s="97"/>
    </row>
    <row r="76" spans="1:7" ht="26.25" x14ac:dyDescent="0.25">
      <c r="A76" s="96" t="s">
        <v>21</v>
      </c>
      <c r="B76" s="123"/>
      <c r="C76" s="124"/>
      <c r="D76" s="125"/>
      <c r="E76" s="96" t="s">
        <v>23</v>
      </c>
      <c r="F76" s="123"/>
      <c r="G76" s="125"/>
    </row>
    <row r="77" spans="1:7" ht="6" customHeight="1" x14ac:dyDescent="0.25">
      <c r="A77" s="97"/>
      <c r="D77" s="97"/>
    </row>
    <row r="78" spans="1:7" ht="6" customHeight="1" thickBot="1" x14ac:dyDescent="0.3">
      <c r="A78" s="97"/>
      <c r="D78" s="97"/>
    </row>
    <row r="79" spans="1:7" ht="4.5" customHeight="1" thickBot="1" x14ac:dyDescent="0.3">
      <c r="A79" s="98"/>
      <c r="B79" s="39"/>
      <c r="C79" s="39"/>
      <c r="D79" s="99"/>
      <c r="E79" s="39"/>
      <c r="F79" s="39"/>
      <c r="G79" s="39"/>
    </row>
    <row r="80" spans="1:7" x14ac:dyDescent="0.25">
      <c r="A80" s="97"/>
      <c r="D80" s="97"/>
    </row>
    <row r="81" spans="1:7" ht="27" customHeight="1" x14ac:dyDescent="0.25">
      <c r="A81" s="96" t="s">
        <v>24</v>
      </c>
      <c r="B81" s="120"/>
      <c r="C81" s="121"/>
      <c r="D81" s="122"/>
      <c r="E81" s="96" t="s">
        <v>22</v>
      </c>
      <c r="F81" s="120"/>
      <c r="G81" s="122"/>
    </row>
    <row r="82" spans="1:7" ht="6.75" customHeight="1" x14ac:dyDescent="0.25">
      <c r="A82" s="97"/>
      <c r="D82" s="97"/>
    </row>
    <row r="83" spans="1:7" ht="26.25" x14ac:dyDescent="0.25">
      <c r="A83" s="96" t="s">
        <v>21</v>
      </c>
      <c r="B83" s="123"/>
      <c r="C83" s="124"/>
      <c r="D83" s="125"/>
      <c r="E83" s="96" t="s">
        <v>23</v>
      </c>
      <c r="F83" s="123"/>
      <c r="G83" s="125"/>
    </row>
    <row r="84" spans="1:7" ht="6" customHeight="1" x14ac:dyDescent="0.25">
      <c r="A84" s="97"/>
      <c r="D84" s="97"/>
    </row>
    <row r="85" spans="1:7" ht="6" customHeight="1" thickBot="1" x14ac:dyDescent="0.3">
      <c r="A85" s="97"/>
      <c r="D85" s="97"/>
    </row>
    <row r="86" spans="1:7" ht="4.5" customHeight="1" thickBot="1" x14ac:dyDescent="0.3">
      <c r="A86" s="98"/>
      <c r="B86" s="39"/>
      <c r="C86" s="39"/>
      <c r="D86" s="99"/>
      <c r="E86" s="39"/>
      <c r="F86" s="39"/>
      <c r="G86" s="39"/>
    </row>
    <row r="87" spans="1:7" x14ac:dyDescent="0.25">
      <c r="A87" s="97"/>
      <c r="D87" s="97"/>
    </row>
    <row r="88" spans="1:7" ht="27" customHeight="1" x14ac:dyDescent="0.25">
      <c r="A88" s="96" t="s">
        <v>24</v>
      </c>
      <c r="B88" s="120"/>
      <c r="C88" s="121"/>
      <c r="D88" s="122"/>
      <c r="E88" s="96" t="s">
        <v>22</v>
      </c>
      <c r="F88" s="120"/>
      <c r="G88" s="122"/>
    </row>
    <row r="89" spans="1:7" ht="6.75" customHeight="1" x14ac:dyDescent="0.25">
      <c r="A89" s="97"/>
      <c r="D89" s="97"/>
    </row>
    <row r="90" spans="1:7" ht="26.25" x14ac:dyDescent="0.25">
      <c r="A90" s="96" t="s">
        <v>21</v>
      </c>
      <c r="B90" s="123"/>
      <c r="C90" s="124"/>
      <c r="D90" s="125"/>
      <c r="E90" s="96" t="s">
        <v>23</v>
      </c>
      <c r="F90" s="123"/>
      <c r="G90" s="125"/>
    </row>
    <row r="91" spans="1:7" ht="6" customHeight="1" x14ac:dyDescent="0.25">
      <c r="A91" s="97"/>
      <c r="D91" s="97"/>
    </row>
    <row r="92" spans="1:7" ht="6" customHeight="1" thickBot="1" x14ac:dyDescent="0.3">
      <c r="A92" s="97"/>
      <c r="D92" s="97"/>
    </row>
    <row r="93" spans="1:7" ht="4.5" customHeight="1" thickBot="1" x14ac:dyDescent="0.3">
      <c r="A93" s="98"/>
      <c r="B93" s="39"/>
      <c r="C93" s="39"/>
      <c r="D93" s="99"/>
      <c r="E93" s="39"/>
      <c r="F93" s="39"/>
      <c r="G93" s="39"/>
    </row>
    <row r="94" spans="1:7" x14ac:dyDescent="0.25">
      <c r="A94" s="97"/>
      <c r="D94" s="97"/>
    </row>
    <row r="95" spans="1:7" ht="27" customHeight="1" x14ac:dyDescent="0.25">
      <c r="A95" s="96" t="s">
        <v>24</v>
      </c>
      <c r="B95" s="120"/>
      <c r="C95" s="121"/>
      <c r="D95" s="122"/>
      <c r="E95" s="96" t="s">
        <v>22</v>
      </c>
      <c r="F95" s="120"/>
      <c r="G95" s="122"/>
    </row>
    <row r="96" spans="1:7" ht="6.75" customHeight="1" x14ac:dyDescent="0.25">
      <c r="A96" s="97"/>
      <c r="D96" s="97"/>
    </row>
    <row r="97" spans="1:7" ht="26.25" x14ac:dyDescent="0.25">
      <c r="A97" s="96" t="s">
        <v>21</v>
      </c>
      <c r="B97" s="123"/>
      <c r="C97" s="124"/>
      <c r="D97" s="125"/>
      <c r="E97" s="96" t="s">
        <v>23</v>
      </c>
      <c r="F97" s="123"/>
      <c r="G97" s="125"/>
    </row>
    <row r="98" spans="1:7" ht="6" customHeight="1" x14ac:dyDescent="0.25">
      <c r="A98" s="97"/>
      <c r="D98" s="97"/>
    </row>
    <row r="99" spans="1:7" ht="6" customHeight="1" thickBot="1" x14ac:dyDescent="0.3">
      <c r="A99" s="97"/>
      <c r="D99" s="97"/>
    </row>
    <row r="100" spans="1:7" ht="4.5" customHeight="1" thickBot="1" x14ac:dyDescent="0.3">
      <c r="A100" s="98"/>
      <c r="B100" s="39"/>
      <c r="C100" s="39"/>
      <c r="D100" s="99"/>
      <c r="E100" s="39"/>
      <c r="F100" s="39"/>
      <c r="G100" s="39"/>
    </row>
    <row r="101" spans="1:7" x14ac:dyDescent="0.25">
      <c r="A101" s="97"/>
      <c r="D101" s="97"/>
    </row>
    <row r="102" spans="1:7" ht="27" customHeight="1" x14ac:dyDescent="0.25">
      <c r="A102" s="96" t="s">
        <v>24</v>
      </c>
      <c r="B102" s="120"/>
      <c r="C102" s="121"/>
      <c r="D102" s="122"/>
      <c r="E102" s="96" t="s">
        <v>22</v>
      </c>
      <c r="F102" s="120"/>
      <c r="G102" s="122"/>
    </row>
    <row r="103" spans="1:7" ht="6.75" customHeight="1" x14ac:dyDescent="0.25">
      <c r="A103" s="97"/>
      <c r="D103" s="97"/>
    </row>
    <row r="104" spans="1:7" ht="26.25" x14ac:dyDescent="0.25">
      <c r="A104" s="96" t="s">
        <v>21</v>
      </c>
      <c r="B104" s="123"/>
      <c r="C104" s="124"/>
      <c r="D104" s="125"/>
      <c r="E104" s="96" t="s">
        <v>23</v>
      </c>
      <c r="F104" s="123"/>
      <c r="G104" s="125"/>
    </row>
    <row r="105" spans="1:7" ht="6" customHeight="1" x14ac:dyDescent="0.25">
      <c r="A105" s="97"/>
      <c r="D105" s="97"/>
    </row>
    <row r="106" spans="1:7" ht="6" customHeight="1" thickBot="1" x14ac:dyDescent="0.3">
      <c r="A106" s="97"/>
      <c r="D106" s="97"/>
    </row>
    <row r="107" spans="1:7" ht="4.5" customHeight="1" thickBot="1" x14ac:dyDescent="0.3">
      <c r="A107" s="98"/>
      <c r="B107" s="39"/>
      <c r="C107" s="39"/>
      <c r="D107" s="99"/>
      <c r="E107" s="39"/>
      <c r="F107" s="39"/>
      <c r="G107" s="39"/>
    </row>
    <row r="108" spans="1:7" x14ac:dyDescent="0.25">
      <c r="A108" s="97"/>
      <c r="D108" s="97"/>
    </row>
    <row r="109" spans="1:7" x14ac:dyDescent="0.25">
      <c r="A109" s="104">
        <f>B3</f>
        <v>0</v>
      </c>
      <c r="D109" s="97"/>
    </row>
    <row r="110" spans="1:7" x14ac:dyDescent="0.25">
      <c r="A110" s="97"/>
      <c r="D110" s="97"/>
    </row>
    <row r="117" spans="1:7" ht="25.5" customHeight="1" x14ac:dyDescent="0.25">
      <c r="A117" s="118" t="s">
        <v>47</v>
      </c>
      <c r="B117" s="118"/>
      <c r="C117" s="118"/>
      <c r="D117" s="118"/>
      <c r="E117" s="118"/>
      <c r="F117" s="118"/>
      <c r="G117" s="118"/>
    </row>
    <row r="118" spans="1:7" ht="19.5" customHeight="1" x14ac:dyDescent="0.25">
      <c r="A118" s="119" t="s">
        <v>43</v>
      </c>
      <c r="B118" s="119"/>
      <c r="C118" s="119"/>
      <c r="D118" s="119"/>
      <c r="E118" s="119"/>
      <c r="F118" s="119"/>
    </row>
    <row r="119" spans="1:7" ht="36" customHeight="1" x14ac:dyDescent="0.25">
      <c r="A119" s="100" t="s">
        <v>49</v>
      </c>
      <c r="D119" s="97"/>
    </row>
    <row r="120" spans="1:7" ht="27" customHeight="1" x14ac:dyDescent="0.25">
      <c r="A120" s="105" t="s">
        <v>24</v>
      </c>
      <c r="B120" s="115"/>
      <c r="C120" s="116"/>
      <c r="D120" s="117"/>
      <c r="E120" s="96" t="s">
        <v>22</v>
      </c>
      <c r="F120" s="115"/>
      <c r="G120" s="117"/>
    </row>
    <row r="121" spans="1:7" ht="3.75" customHeight="1" x14ac:dyDescent="0.25"/>
    <row r="122" spans="1:7" ht="25.5" customHeight="1" thickBot="1" x14ac:dyDescent="0.3">
      <c r="A122" s="105" t="s">
        <v>35</v>
      </c>
      <c r="B122" s="112"/>
      <c r="C122" s="113"/>
      <c r="D122" s="114"/>
      <c r="E122" s="107"/>
      <c r="F122" s="107"/>
    </row>
    <row r="123" spans="1:7" ht="7.5" customHeight="1" thickBot="1" x14ac:dyDescent="0.3">
      <c r="A123" s="98"/>
      <c r="B123" s="39"/>
      <c r="C123" s="39"/>
      <c r="D123" s="99"/>
      <c r="E123" s="39"/>
      <c r="F123" s="39"/>
      <c r="G123" s="39"/>
    </row>
    <row r="124" spans="1:7" ht="27" customHeight="1" x14ac:dyDescent="0.25">
      <c r="A124" s="105" t="s">
        <v>24</v>
      </c>
      <c r="B124" s="115"/>
      <c r="C124" s="116"/>
      <c r="D124" s="117"/>
      <c r="E124" s="96" t="s">
        <v>22</v>
      </c>
      <c r="F124" s="115"/>
      <c r="G124" s="117"/>
    </row>
    <row r="125" spans="1:7" ht="3.75" customHeight="1" x14ac:dyDescent="0.25"/>
    <row r="126" spans="1:7" ht="25.5" customHeight="1" thickBot="1" x14ac:dyDescent="0.3">
      <c r="A126" s="105" t="s">
        <v>35</v>
      </c>
      <c r="B126" s="112"/>
      <c r="C126" s="113"/>
      <c r="D126" s="114"/>
      <c r="E126" s="107"/>
      <c r="F126" s="107"/>
    </row>
    <row r="127" spans="1:7" ht="7.5" customHeight="1" thickBot="1" x14ac:dyDescent="0.3">
      <c r="A127" s="98"/>
      <c r="B127" s="39"/>
      <c r="C127" s="39"/>
      <c r="D127" s="99"/>
      <c r="E127" s="39"/>
      <c r="F127" s="39"/>
      <c r="G127" s="39"/>
    </row>
    <row r="128" spans="1:7" ht="27" customHeight="1" x14ac:dyDescent="0.25">
      <c r="A128" s="105" t="s">
        <v>24</v>
      </c>
      <c r="B128" s="115"/>
      <c r="C128" s="116"/>
      <c r="D128" s="117"/>
      <c r="E128" s="96" t="s">
        <v>22</v>
      </c>
      <c r="F128" s="115"/>
      <c r="G128" s="117"/>
    </row>
    <row r="129" spans="1:7" ht="3.75" customHeight="1" x14ac:dyDescent="0.25"/>
    <row r="130" spans="1:7" ht="25.5" customHeight="1" thickBot="1" x14ac:dyDescent="0.3">
      <c r="A130" s="105" t="s">
        <v>35</v>
      </c>
      <c r="B130" s="112"/>
      <c r="C130" s="113"/>
      <c r="D130" s="114"/>
      <c r="E130" s="107"/>
      <c r="F130" s="107"/>
    </row>
    <row r="131" spans="1:7" ht="7.5" customHeight="1" thickBot="1" x14ac:dyDescent="0.3">
      <c r="A131" s="98"/>
      <c r="B131" s="39"/>
      <c r="C131" s="39"/>
      <c r="D131" s="99"/>
      <c r="E131" s="39"/>
      <c r="F131" s="39"/>
      <c r="G131" s="39"/>
    </row>
    <row r="132" spans="1:7" ht="27" customHeight="1" x14ac:dyDescent="0.25">
      <c r="A132" s="105" t="s">
        <v>24</v>
      </c>
      <c r="B132" s="115"/>
      <c r="C132" s="116"/>
      <c r="D132" s="117"/>
      <c r="E132" s="96" t="s">
        <v>22</v>
      </c>
      <c r="F132" s="115"/>
      <c r="G132" s="117"/>
    </row>
    <row r="133" spans="1:7" ht="3.75" customHeight="1" x14ac:dyDescent="0.25"/>
    <row r="134" spans="1:7" ht="25.5" customHeight="1" thickBot="1" x14ac:dyDescent="0.3">
      <c r="A134" s="105" t="s">
        <v>35</v>
      </c>
      <c r="B134" s="112"/>
      <c r="C134" s="113"/>
      <c r="D134" s="114"/>
      <c r="E134" s="107"/>
      <c r="F134" s="107"/>
    </row>
    <row r="135" spans="1:7" ht="7.5" customHeight="1" thickBot="1" x14ac:dyDescent="0.3">
      <c r="A135" s="98"/>
      <c r="B135" s="39"/>
      <c r="C135" s="39"/>
      <c r="D135" s="99"/>
      <c r="E135" s="39"/>
      <c r="F135" s="39"/>
      <c r="G135" s="39"/>
    </row>
    <row r="136" spans="1:7" ht="27" customHeight="1" x14ac:dyDescent="0.25">
      <c r="A136" s="105" t="s">
        <v>24</v>
      </c>
      <c r="B136" s="115"/>
      <c r="C136" s="116"/>
      <c r="D136" s="117"/>
      <c r="E136" s="96" t="s">
        <v>22</v>
      </c>
      <c r="F136" s="115"/>
      <c r="G136" s="117"/>
    </row>
    <row r="137" spans="1:7" ht="3.75" customHeight="1" x14ac:dyDescent="0.25"/>
    <row r="138" spans="1:7" ht="25.5" customHeight="1" thickBot="1" x14ac:dyDescent="0.3">
      <c r="A138" s="105" t="s">
        <v>35</v>
      </c>
      <c r="B138" s="112"/>
      <c r="C138" s="113"/>
      <c r="D138" s="114"/>
      <c r="E138" s="107"/>
      <c r="F138" s="107"/>
    </row>
    <row r="139" spans="1:7" ht="7.5" customHeight="1" thickBot="1" x14ac:dyDescent="0.3">
      <c r="A139" s="98"/>
      <c r="B139" s="39"/>
      <c r="C139" s="39"/>
      <c r="D139" s="99"/>
      <c r="E139" s="39"/>
      <c r="F139" s="39"/>
      <c r="G139" s="39"/>
    </row>
    <row r="140" spans="1:7" ht="27" customHeight="1" x14ac:dyDescent="0.25">
      <c r="A140" s="105" t="s">
        <v>24</v>
      </c>
      <c r="B140" s="115"/>
      <c r="C140" s="116"/>
      <c r="D140" s="117"/>
      <c r="E140" s="96" t="s">
        <v>22</v>
      </c>
      <c r="F140" s="115"/>
      <c r="G140" s="117"/>
    </row>
    <row r="141" spans="1:7" ht="3.75" customHeight="1" x14ac:dyDescent="0.25"/>
    <row r="142" spans="1:7" ht="25.5" customHeight="1" thickBot="1" x14ac:dyDescent="0.3">
      <c r="A142" s="105" t="s">
        <v>35</v>
      </c>
      <c r="B142" s="112"/>
      <c r="C142" s="113"/>
      <c r="D142" s="114"/>
      <c r="E142" s="107"/>
      <c r="F142" s="107"/>
    </row>
    <row r="143" spans="1:7" ht="7.5" customHeight="1" thickBot="1" x14ac:dyDescent="0.3">
      <c r="A143" s="98"/>
      <c r="B143" s="39"/>
      <c r="C143" s="39"/>
      <c r="D143" s="99"/>
      <c r="E143" s="39"/>
      <c r="F143" s="39"/>
      <c r="G143" s="39"/>
    </row>
    <row r="144" spans="1:7" ht="27" customHeight="1" x14ac:dyDescent="0.25">
      <c r="A144" s="105" t="s">
        <v>24</v>
      </c>
      <c r="B144" s="115"/>
      <c r="C144" s="116"/>
      <c r="D144" s="117"/>
      <c r="E144" s="96" t="s">
        <v>22</v>
      </c>
      <c r="F144" s="115"/>
      <c r="G144" s="117"/>
    </row>
    <row r="145" spans="1:7" ht="3.75" customHeight="1" x14ac:dyDescent="0.25"/>
    <row r="146" spans="1:7" ht="25.5" customHeight="1" thickBot="1" x14ac:dyDescent="0.3">
      <c r="A146" s="105" t="s">
        <v>35</v>
      </c>
      <c r="B146" s="112"/>
      <c r="C146" s="113"/>
      <c r="D146" s="114"/>
      <c r="E146" s="107"/>
      <c r="F146" s="107"/>
    </row>
    <row r="147" spans="1:7" ht="7.5" customHeight="1" thickBot="1" x14ac:dyDescent="0.3">
      <c r="A147" s="98"/>
      <c r="B147" s="39"/>
      <c r="C147" s="39"/>
      <c r="D147" s="99"/>
      <c r="E147" s="39"/>
      <c r="F147" s="39"/>
      <c r="G147" s="39"/>
    </row>
    <row r="148" spans="1:7" ht="27" customHeight="1" x14ac:dyDescent="0.25">
      <c r="A148" s="105" t="s">
        <v>24</v>
      </c>
      <c r="B148" s="115"/>
      <c r="C148" s="116"/>
      <c r="D148" s="117"/>
      <c r="E148" s="96" t="s">
        <v>22</v>
      </c>
      <c r="F148" s="115"/>
      <c r="G148" s="117"/>
    </row>
    <row r="149" spans="1:7" ht="3.75" customHeight="1" x14ac:dyDescent="0.25"/>
    <row r="150" spans="1:7" ht="25.5" customHeight="1" thickBot="1" x14ac:dyDescent="0.3">
      <c r="A150" s="105" t="s">
        <v>35</v>
      </c>
      <c r="B150" s="112"/>
      <c r="C150" s="113"/>
      <c r="D150" s="114"/>
      <c r="E150" s="107"/>
      <c r="F150" s="107"/>
    </row>
    <row r="151" spans="1:7" ht="7.5" customHeight="1" thickBot="1" x14ac:dyDescent="0.3">
      <c r="A151" s="98"/>
      <c r="B151" s="39"/>
      <c r="C151" s="39"/>
      <c r="D151" s="99"/>
      <c r="E151" s="39"/>
      <c r="F151" s="39"/>
      <c r="G151" s="39"/>
    </row>
    <row r="152" spans="1:7" ht="27" customHeight="1" x14ac:dyDescent="0.25">
      <c r="A152" s="105" t="s">
        <v>24</v>
      </c>
      <c r="B152" s="115"/>
      <c r="C152" s="116"/>
      <c r="D152" s="117"/>
      <c r="E152" s="96" t="s">
        <v>22</v>
      </c>
      <c r="F152" s="115"/>
      <c r="G152" s="117"/>
    </row>
    <row r="153" spans="1:7" ht="3.75" customHeight="1" x14ac:dyDescent="0.25"/>
    <row r="154" spans="1:7" ht="25.5" customHeight="1" thickBot="1" x14ac:dyDescent="0.3">
      <c r="A154" s="105" t="s">
        <v>35</v>
      </c>
      <c r="B154" s="112"/>
      <c r="C154" s="113"/>
      <c r="D154" s="114"/>
      <c r="E154" s="107"/>
      <c r="F154" s="107"/>
    </row>
    <row r="155" spans="1:7" ht="7.5" customHeight="1" thickBot="1" x14ac:dyDescent="0.3">
      <c r="A155" s="98"/>
      <c r="B155" s="39"/>
      <c r="C155" s="39"/>
      <c r="D155" s="99"/>
      <c r="E155" s="39"/>
      <c r="F155" s="39"/>
      <c r="G155" s="39"/>
    </row>
    <row r="156" spans="1:7" ht="27" customHeight="1" x14ac:dyDescent="0.25">
      <c r="A156" s="105" t="s">
        <v>24</v>
      </c>
      <c r="B156" s="115"/>
      <c r="C156" s="116"/>
      <c r="D156" s="117"/>
      <c r="E156" s="96" t="s">
        <v>22</v>
      </c>
      <c r="F156" s="115"/>
      <c r="G156" s="117"/>
    </row>
    <row r="157" spans="1:7" ht="3.75" customHeight="1" x14ac:dyDescent="0.25"/>
    <row r="158" spans="1:7" ht="25.5" customHeight="1" thickBot="1" x14ac:dyDescent="0.3">
      <c r="A158" s="105" t="s">
        <v>35</v>
      </c>
      <c r="B158" s="112"/>
      <c r="C158" s="113"/>
      <c r="D158" s="114"/>
      <c r="E158" s="107"/>
      <c r="F158" s="107"/>
    </row>
    <row r="159" spans="1:7" ht="7.5" customHeight="1" thickBot="1" x14ac:dyDescent="0.3">
      <c r="A159" s="98"/>
      <c r="B159" s="39"/>
      <c r="C159" s="39"/>
      <c r="D159" s="99"/>
      <c r="E159" s="39"/>
      <c r="F159" s="39"/>
      <c r="G159" s="39"/>
    </row>
    <row r="160" spans="1:7" ht="27" customHeight="1" x14ac:dyDescent="0.25">
      <c r="A160" s="105" t="s">
        <v>24</v>
      </c>
      <c r="B160" s="115"/>
      <c r="C160" s="116"/>
      <c r="D160" s="117"/>
      <c r="E160" s="96" t="s">
        <v>22</v>
      </c>
      <c r="F160" s="115"/>
      <c r="G160" s="117"/>
    </row>
    <row r="161" spans="1:7" ht="3.75" customHeight="1" x14ac:dyDescent="0.25"/>
    <row r="162" spans="1:7" ht="25.5" customHeight="1" thickBot="1" x14ac:dyDescent="0.3">
      <c r="A162" s="105" t="s">
        <v>35</v>
      </c>
      <c r="B162" s="112"/>
      <c r="C162" s="113"/>
      <c r="D162" s="114"/>
      <c r="E162" s="107"/>
      <c r="F162" s="107"/>
    </row>
    <row r="163" spans="1:7" ht="7.5" customHeight="1" thickBot="1" x14ac:dyDescent="0.3">
      <c r="A163" s="98"/>
      <c r="B163" s="39"/>
      <c r="C163" s="39"/>
      <c r="D163" s="99"/>
      <c r="E163" s="39"/>
      <c r="F163" s="39"/>
      <c r="G163" s="39"/>
    </row>
    <row r="164" spans="1:7" ht="27" customHeight="1" x14ac:dyDescent="0.25">
      <c r="A164" s="105" t="s">
        <v>24</v>
      </c>
      <c r="B164" s="115"/>
      <c r="C164" s="116"/>
      <c r="D164" s="117"/>
      <c r="E164" s="96" t="s">
        <v>22</v>
      </c>
      <c r="F164" s="115"/>
      <c r="G164" s="117"/>
    </row>
    <row r="165" spans="1:7" ht="3.75" customHeight="1" x14ac:dyDescent="0.25"/>
    <row r="166" spans="1:7" ht="25.5" customHeight="1" thickBot="1" x14ac:dyDescent="0.3">
      <c r="A166" s="105" t="s">
        <v>35</v>
      </c>
      <c r="B166" s="112"/>
      <c r="C166" s="113"/>
      <c r="D166" s="114"/>
      <c r="E166" s="107"/>
      <c r="F166" s="107"/>
    </row>
    <row r="167" spans="1:7" ht="7.5" customHeight="1" thickBot="1" x14ac:dyDescent="0.3">
      <c r="A167" s="98"/>
      <c r="B167" s="39"/>
      <c r="C167" s="39"/>
      <c r="D167" s="99"/>
      <c r="E167" s="39"/>
      <c r="F167" s="39"/>
      <c r="G167" s="39"/>
    </row>
    <row r="170" spans="1:7" x14ac:dyDescent="0.25">
      <c r="A170" s="106">
        <f>B3</f>
        <v>0</v>
      </c>
    </row>
  </sheetData>
  <sheetProtection algorithmName="SHA-512" hashValue="2z1HQcDJ41EIpkvbvZ/FOkjqkaSNskZ5My+uuKq3TJFbyQAa+8Qd1cbWDcxEmY5CSv1Otb3xTLpUjPS0TXwlBA==" saltValue="lYZpJhiV4ydmMThUR1poFA==" spinCount="100000" sheet="1" objects="1" scenarios="1" selectLockedCells="1"/>
  <mergeCells count="101">
    <mergeCell ref="F43:G43"/>
    <mergeCell ref="A45:C45"/>
    <mergeCell ref="A46:C46"/>
    <mergeCell ref="E46:F46"/>
    <mergeCell ref="C39:F39"/>
    <mergeCell ref="E45:G45"/>
    <mergeCell ref="B42:F42"/>
    <mergeCell ref="A41:E41"/>
    <mergeCell ref="B40:F40"/>
    <mergeCell ref="A2:G2"/>
    <mergeCell ref="G22:G23"/>
    <mergeCell ref="A7:B7"/>
    <mergeCell ref="A10:C10"/>
    <mergeCell ref="A11:F11"/>
    <mergeCell ref="A20:F20"/>
    <mergeCell ref="B3:G3"/>
    <mergeCell ref="B90:D90"/>
    <mergeCell ref="F90:G90"/>
    <mergeCell ref="A50:G50"/>
    <mergeCell ref="F4:G4"/>
    <mergeCell ref="B4:D4"/>
    <mergeCell ref="F5:G5"/>
    <mergeCell ref="B5:D5"/>
    <mergeCell ref="B43:C43"/>
    <mergeCell ref="C38:F38"/>
    <mergeCell ref="A29:F29"/>
    <mergeCell ref="E30:F30"/>
    <mergeCell ref="E31:F31"/>
    <mergeCell ref="E32:F32"/>
    <mergeCell ref="E33:F33"/>
    <mergeCell ref="E34:F34"/>
    <mergeCell ref="E36:F36"/>
    <mergeCell ref="B83:D83"/>
    <mergeCell ref="B88:D88"/>
    <mergeCell ref="F88:G88"/>
    <mergeCell ref="A51:F51"/>
    <mergeCell ref="B74:D74"/>
    <mergeCell ref="F74:G74"/>
    <mergeCell ref="B76:D76"/>
    <mergeCell ref="F76:G76"/>
    <mergeCell ref="B81:D81"/>
    <mergeCell ref="F81:G81"/>
    <mergeCell ref="B62:D62"/>
    <mergeCell ref="F62:G62"/>
    <mergeCell ref="B67:D67"/>
    <mergeCell ref="F67:G67"/>
    <mergeCell ref="B69:D69"/>
    <mergeCell ref="F69:G69"/>
    <mergeCell ref="B53:D53"/>
    <mergeCell ref="B55:D55"/>
    <mergeCell ref="F53:G53"/>
    <mergeCell ref="F55:G55"/>
    <mergeCell ref="B60:D60"/>
    <mergeCell ref="F60:G60"/>
    <mergeCell ref="F83:G83"/>
    <mergeCell ref="B146:D146"/>
    <mergeCell ref="B148:D148"/>
    <mergeCell ref="F148:G148"/>
    <mergeCell ref="B150:D150"/>
    <mergeCell ref="B152:D152"/>
    <mergeCell ref="F152:G152"/>
    <mergeCell ref="B154:D154"/>
    <mergeCell ref="B132:D132"/>
    <mergeCell ref="F132:G132"/>
    <mergeCell ref="B134:D134"/>
    <mergeCell ref="B136:D136"/>
    <mergeCell ref="F136:G136"/>
    <mergeCell ref="B138:D138"/>
    <mergeCell ref="B140:D140"/>
    <mergeCell ref="F140:G140"/>
    <mergeCell ref="B142:D142"/>
    <mergeCell ref="B144:D144"/>
    <mergeCell ref="F144:G144"/>
    <mergeCell ref="F120:G120"/>
    <mergeCell ref="B120:D120"/>
    <mergeCell ref="B122:D122"/>
    <mergeCell ref="B124:D124"/>
    <mergeCell ref="F124:G124"/>
    <mergeCell ref="B126:D126"/>
    <mergeCell ref="B128:D128"/>
    <mergeCell ref="F128:G128"/>
    <mergeCell ref="B130:D130"/>
    <mergeCell ref="A117:G117"/>
    <mergeCell ref="A118:F118"/>
    <mergeCell ref="B95:D95"/>
    <mergeCell ref="F95:G95"/>
    <mergeCell ref="B97:D97"/>
    <mergeCell ref="F97:G97"/>
    <mergeCell ref="B102:D102"/>
    <mergeCell ref="F102:G102"/>
    <mergeCell ref="B104:D104"/>
    <mergeCell ref="F104:G104"/>
    <mergeCell ref="B166:D166"/>
    <mergeCell ref="B158:D158"/>
    <mergeCell ref="B160:D160"/>
    <mergeCell ref="F160:G160"/>
    <mergeCell ref="B162:D162"/>
    <mergeCell ref="B164:D164"/>
    <mergeCell ref="F164:G164"/>
    <mergeCell ref="B156:D156"/>
    <mergeCell ref="F156:G156"/>
  </mergeCells>
  <pageMargins left="0.70866141732283472" right="0.28093750000000001" top="1.0492187500000001" bottom="0.59055118110236227" header="0.31496062992125984" footer="0.31496062992125984"/>
  <pageSetup paperSize="9" scale="79" orientation="portrait" r:id="rId1"/>
  <headerFooter>
    <oddHeader>&amp;L&amp;G&amp;R&amp;G</oddHeader>
    <oddFooter>&amp;L&amp;9Formular 2022-01 &amp;A&amp;R&amp;9Seite &amp;P/&amp;N</oddFooter>
  </headerFooter>
  <ignoredErrors>
    <ignoredError sqref="E32" 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Erhebung 2022 ABV inkl. ZA+ZB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Brigitta Kuratli</dc:creator>
  <cp:lastModifiedBy>Brigitta Kuratli</cp:lastModifiedBy>
  <cp:lastPrinted>2021-03-11T19:06:02Z</cp:lastPrinted>
  <dcterms:created xsi:type="dcterms:W3CDTF">2019-05-13T14:00:11Z</dcterms:created>
  <dcterms:modified xsi:type="dcterms:W3CDTF">2022-11-22T20:13:56Z</dcterms:modified>
</cp:coreProperties>
</file>